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5480" windowHeight="1164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77" i="1"/>
  <c r="E76"/>
  <c r="E75"/>
  <c r="E28"/>
  <c r="E29"/>
  <c r="E30"/>
  <c r="E31"/>
  <c r="E32"/>
  <c r="E33"/>
  <c r="E34"/>
  <c r="E38"/>
  <c r="E39"/>
  <c r="E40"/>
  <c r="E41"/>
  <c r="E42"/>
  <c r="E43"/>
  <c r="E52"/>
  <c r="E78" s="1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81"/>
  <c r="E82"/>
  <c r="E83"/>
  <c r="E84"/>
  <c r="E85"/>
  <c r="E86"/>
  <c r="E87"/>
  <c r="E27"/>
  <c r="E23"/>
  <c r="E22"/>
  <c r="E21"/>
  <c r="E20"/>
  <c r="E19"/>
  <c r="E18"/>
  <c r="E17"/>
  <c r="E16"/>
  <c r="E15"/>
  <c r="E14"/>
  <c r="E13"/>
  <c r="E12"/>
  <c r="E11"/>
  <c r="E10"/>
  <c r="E6"/>
  <c r="E5"/>
  <c r="E7"/>
  <c r="E8"/>
  <c r="E9"/>
  <c r="E88" l="1"/>
  <c r="E35"/>
  <c r="E90" s="1"/>
  <c r="E44"/>
  <c r="E24"/>
</calcChain>
</file>

<file path=xl/sharedStrings.xml><?xml version="1.0" encoding="utf-8"?>
<sst xmlns="http://schemas.openxmlformats.org/spreadsheetml/2006/main" count="154" uniqueCount="97">
  <si>
    <t>Supply List</t>
  </si>
  <si>
    <t xml:space="preserve">Item </t>
  </si>
  <si>
    <t>Quantity</t>
  </si>
  <si>
    <t>Measure</t>
  </si>
  <si>
    <t>Total</t>
  </si>
  <si>
    <t>Food</t>
  </si>
  <si>
    <t>Price in Shillings
(1 shilling = $2.50)</t>
  </si>
  <si>
    <t>lbs</t>
  </si>
  <si>
    <t>Beef</t>
  </si>
  <si>
    <t xml:space="preserve">Bacon </t>
  </si>
  <si>
    <t>Cheese</t>
  </si>
  <si>
    <t>water</t>
  </si>
  <si>
    <t>barrels</t>
  </si>
  <si>
    <t xml:space="preserve">wheat </t>
  </si>
  <si>
    <t>bushels</t>
  </si>
  <si>
    <t>peas</t>
  </si>
  <si>
    <t>oatmeal</t>
  </si>
  <si>
    <t>beer</t>
  </si>
  <si>
    <t>gallons</t>
  </si>
  <si>
    <t>oil</t>
  </si>
  <si>
    <t>vinegar</t>
  </si>
  <si>
    <t>sugar</t>
  </si>
  <si>
    <t>pounds</t>
  </si>
  <si>
    <t>fruit</t>
  </si>
  <si>
    <t>pieces</t>
  </si>
  <si>
    <t>nutmeg</t>
  </si>
  <si>
    <t>salt</t>
  </si>
  <si>
    <t>garlic</t>
  </si>
  <si>
    <t>Basil Leaves</t>
  </si>
  <si>
    <t>leaves</t>
  </si>
  <si>
    <t>cinnamon</t>
  </si>
  <si>
    <t>Ginger</t>
  </si>
  <si>
    <t>onion</t>
  </si>
  <si>
    <t>Total Cost for food</t>
  </si>
  <si>
    <t>Clothes</t>
  </si>
  <si>
    <t>shirts</t>
  </si>
  <si>
    <t>pants</t>
  </si>
  <si>
    <t>shoes</t>
  </si>
  <si>
    <t>pairs</t>
  </si>
  <si>
    <t>belts</t>
  </si>
  <si>
    <t>socks</t>
  </si>
  <si>
    <t>coats</t>
  </si>
  <si>
    <t>dresses</t>
  </si>
  <si>
    <t>stockings</t>
  </si>
  <si>
    <t>Weapons</t>
  </si>
  <si>
    <t>body armor</t>
  </si>
  <si>
    <t>sets</t>
  </si>
  <si>
    <t>Total cost for clothes</t>
  </si>
  <si>
    <t>swords</t>
  </si>
  <si>
    <t>guns</t>
  </si>
  <si>
    <t>bandolier</t>
  </si>
  <si>
    <t>gun powder</t>
  </si>
  <si>
    <t>shot</t>
  </si>
  <si>
    <t>Total cost of weapons</t>
  </si>
  <si>
    <t>House Hold Items</t>
  </si>
  <si>
    <t>hoes</t>
  </si>
  <si>
    <t>axes</t>
  </si>
  <si>
    <t>saws</t>
  </si>
  <si>
    <t>hammers</t>
  </si>
  <si>
    <t>chisels</t>
  </si>
  <si>
    <t>shovels</t>
  </si>
  <si>
    <t>spades</t>
  </si>
  <si>
    <t>hatchets</t>
  </si>
  <si>
    <t>grindstones</t>
  </si>
  <si>
    <t>nails</t>
  </si>
  <si>
    <t>pick-axe</t>
  </si>
  <si>
    <t>iron pot</t>
  </si>
  <si>
    <t>pots</t>
  </si>
  <si>
    <t>kettle</t>
  </si>
  <si>
    <t>kettles</t>
  </si>
  <si>
    <t>large frying pan</t>
  </si>
  <si>
    <t>pans</t>
  </si>
  <si>
    <t>small frying pan</t>
  </si>
  <si>
    <t>gridiron</t>
  </si>
  <si>
    <t>skillets</t>
  </si>
  <si>
    <t>platters</t>
  </si>
  <si>
    <t>spoons</t>
  </si>
  <si>
    <t>forks</t>
  </si>
  <si>
    <t>bowls</t>
  </si>
  <si>
    <t>plates</t>
  </si>
  <si>
    <t>knives</t>
  </si>
  <si>
    <t>Total for house hold items</t>
  </si>
  <si>
    <t>Livestock</t>
  </si>
  <si>
    <t>pigs</t>
  </si>
  <si>
    <t>cows</t>
  </si>
  <si>
    <t>ducks</t>
  </si>
  <si>
    <t>chickens</t>
  </si>
  <si>
    <t>turkeys</t>
  </si>
  <si>
    <t>rooster</t>
  </si>
  <si>
    <t>roosters</t>
  </si>
  <si>
    <t>goats</t>
  </si>
  <si>
    <t>Total for Livestock</t>
  </si>
  <si>
    <t>sheets</t>
  </si>
  <si>
    <t>blankets</t>
  </si>
  <si>
    <t>beds</t>
  </si>
  <si>
    <t>hammer</t>
  </si>
  <si>
    <t>Grand Total for all Supplies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</si>
</sst>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4"/>
      <color theme="1"/>
      <name val="Script MT Bold"/>
      <family val="4"/>
    </font>
    <font>
      <sz val="11"/>
      <color theme="8" tint="0.59999389629810485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CC0099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9999FF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Alignment="1">
      <alignment horizontal="center"/>
    </xf>
    <xf numFmtId="44" fontId="0" fillId="0" borderId="0" xfId="0" applyNumberFormat="1"/>
    <xf numFmtId="3" fontId="0" fillId="0" borderId="0" xfId="0" applyNumberFormat="1"/>
    <xf numFmtId="0" fontId="0" fillId="0" borderId="0" xfId="0" applyFont="1"/>
    <xf numFmtId="0" fontId="1" fillId="2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1" fillId="4" borderId="0" xfId="0" applyFont="1" applyFill="1"/>
    <xf numFmtId="44" fontId="1" fillId="4" borderId="0" xfId="0" applyNumberFormat="1" applyFont="1" applyFill="1"/>
    <xf numFmtId="0" fontId="1" fillId="5" borderId="0" xfId="0" applyFont="1" applyFill="1"/>
    <xf numFmtId="44" fontId="1" fillId="5" borderId="0" xfId="0" applyNumberFormat="1" applyFont="1" applyFill="1"/>
    <xf numFmtId="0" fontId="1" fillId="6" borderId="0" xfId="0" applyFont="1" applyFill="1"/>
    <xf numFmtId="44" fontId="1" fillId="6" borderId="0" xfId="0" applyNumberFormat="1" applyFont="1" applyFill="1"/>
    <xf numFmtId="0" fontId="1" fillId="7" borderId="0" xfId="0" applyFont="1" applyFill="1" applyAlignment="1">
      <alignment horizontal="center"/>
    </xf>
    <xf numFmtId="44" fontId="1" fillId="8" borderId="0" xfId="0" applyNumberFormat="1" applyFont="1" applyFill="1"/>
    <xf numFmtId="0" fontId="1" fillId="8" borderId="0" xfId="0" applyFont="1" applyFill="1"/>
    <xf numFmtId="0" fontId="1" fillId="9" borderId="0" xfId="0" applyFont="1" applyFill="1"/>
    <xf numFmtId="44" fontId="1" fillId="9" borderId="0" xfId="0" applyNumberFormat="1" applyFont="1" applyFill="1"/>
    <xf numFmtId="44" fontId="1" fillId="10" borderId="0" xfId="0" applyNumberFormat="1" applyFont="1" applyFill="1"/>
    <xf numFmtId="0" fontId="1" fillId="10" borderId="0" xfId="0" applyFont="1" applyFill="1"/>
    <xf numFmtId="0" fontId="1" fillId="11" borderId="0" xfId="0" applyFont="1" applyFill="1" applyAlignment="1">
      <alignment horizontal="center"/>
    </xf>
    <xf numFmtId="0" fontId="1" fillId="12" borderId="0" xfId="0" applyFont="1" applyFill="1" applyAlignment="1">
      <alignment wrapText="1"/>
    </xf>
    <xf numFmtId="44" fontId="1" fillId="12" borderId="0" xfId="0" applyNumberFormat="1" applyFont="1" applyFill="1"/>
    <xf numFmtId="0" fontId="1" fillId="12" borderId="0" xfId="0" applyFont="1" applyFill="1"/>
    <xf numFmtId="0" fontId="1" fillId="13" borderId="0" xfId="0" applyFont="1" applyFill="1"/>
    <xf numFmtId="0" fontId="1" fillId="13" borderId="0" xfId="0" applyFont="1" applyFill="1" applyAlignment="1">
      <alignment wrapText="1"/>
    </xf>
    <xf numFmtId="44" fontId="1" fillId="13" borderId="0" xfId="0" applyNumberFormat="1" applyFont="1" applyFill="1"/>
    <xf numFmtId="0" fontId="0" fillId="2" borderId="0" xfId="0" applyFill="1"/>
    <xf numFmtId="44" fontId="0" fillId="2" borderId="0" xfId="0" applyNumberFormat="1" applyFill="1"/>
    <xf numFmtId="0" fontId="0" fillId="6" borderId="0" xfId="0" applyFill="1"/>
    <xf numFmtId="0" fontId="0" fillId="4" borderId="0" xfId="0" applyFill="1"/>
    <xf numFmtId="0" fontId="0" fillId="3" borderId="0" xfId="0" applyFill="1"/>
    <xf numFmtId="44" fontId="0" fillId="3" borderId="0" xfId="0" applyNumberFormat="1" applyFill="1"/>
    <xf numFmtId="0" fontId="0" fillId="5" borderId="0" xfId="0" applyFill="1"/>
    <xf numFmtId="0" fontId="0" fillId="9" borderId="0" xfId="0" applyFill="1"/>
    <xf numFmtId="0" fontId="0" fillId="7" borderId="0" xfId="0" applyFill="1"/>
    <xf numFmtId="44" fontId="0" fillId="7" borderId="0" xfId="0" applyNumberFormat="1" applyFill="1"/>
    <xf numFmtId="0" fontId="0" fillId="8" borderId="0" xfId="0" applyFill="1"/>
    <xf numFmtId="0" fontId="3" fillId="11" borderId="0" xfId="0" applyFont="1" applyFill="1"/>
    <xf numFmtId="0" fontId="0" fillId="11" borderId="0" xfId="0" applyFill="1"/>
    <xf numFmtId="44" fontId="0" fillId="11" borderId="0" xfId="0" applyNumberFormat="1" applyFill="1"/>
    <xf numFmtId="0" fontId="0" fillId="10" borderId="0" xfId="0" applyFill="1"/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99FFCC"/>
      <color rgb="FFFF99CC"/>
      <color rgb="FFCC0099"/>
      <color rgb="FF00FF00"/>
      <color rgb="FFFF0000"/>
      <color rgb="FF800000"/>
      <color rgb="FF9999FF"/>
      <color rgb="FFFF99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90"/>
  <sheetViews>
    <sheetView tabSelected="1" view="pageLayout" zoomScaleNormal="100" workbookViewId="0">
      <selection activeCell="F1" sqref="F1"/>
    </sheetView>
  </sheetViews>
  <sheetFormatPr defaultRowHeight="15"/>
  <cols>
    <col min="1" max="1" width="25.28515625" bestFit="1" customWidth="1"/>
    <col min="2" max="2" width="8.7109375" bestFit="1" customWidth="1"/>
    <col min="3" max="3" width="11.42578125" bestFit="1" customWidth="1"/>
    <col min="4" max="4" width="17.7109375" customWidth="1"/>
    <col min="5" max="5" width="14.28515625" style="2" bestFit="1" customWidth="1"/>
  </cols>
  <sheetData>
    <row r="1" spans="1:5" ht="30.75">
      <c r="A1" s="42" t="s">
        <v>0</v>
      </c>
      <c r="B1" s="42"/>
      <c r="C1" s="42"/>
      <c r="D1" s="42"/>
      <c r="E1" s="42"/>
    </row>
    <row r="3" spans="1:5" ht="30">
      <c r="A3" s="24" t="s">
        <v>1</v>
      </c>
      <c r="B3" s="24" t="s">
        <v>2</v>
      </c>
      <c r="C3" s="24" t="s">
        <v>3</v>
      </c>
      <c r="D3" s="25" t="s">
        <v>6</v>
      </c>
      <c r="E3" s="26" t="s">
        <v>4</v>
      </c>
    </row>
    <row r="4" spans="1:5">
      <c r="A4" s="5" t="s">
        <v>5</v>
      </c>
      <c r="B4" s="27"/>
      <c r="C4" s="27"/>
      <c r="D4" s="27"/>
      <c r="E4" s="28"/>
    </row>
    <row r="5" spans="1:5" ht="12" customHeight="1">
      <c r="A5" t="s">
        <v>8</v>
      </c>
      <c r="B5">
        <v>18250</v>
      </c>
      <c r="C5" t="s">
        <v>7</v>
      </c>
      <c r="D5" s="3">
        <v>7</v>
      </c>
      <c r="E5" s="2">
        <f>B5*D5*2.5</f>
        <v>319375</v>
      </c>
    </row>
    <row r="6" spans="1:5">
      <c r="A6" t="s">
        <v>9</v>
      </c>
      <c r="B6">
        <v>10000</v>
      </c>
      <c r="C6" t="s">
        <v>7</v>
      </c>
      <c r="D6">
        <v>6</v>
      </c>
      <c r="E6" s="2">
        <f>B6*D6*2.5</f>
        <v>150000</v>
      </c>
    </row>
    <row r="7" spans="1:5" ht="13.5" customHeight="1">
      <c r="A7" t="s">
        <v>10</v>
      </c>
      <c r="B7">
        <v>10000</v>
      </c>
      <c r="C7" t="s">
        <v>7</v>
      </c>
      <c r="D7">
        <v>5</v>
      </c>
      <c r="E7" s="2">
        <f t="shared" ref="E7:E23" si="0">B7*D7*2.5</f>
        <v>125000</v>
      </c>
    </row>
    <row r="8" spans="1:5">
      <c r="A8" t="s">
        <v>11</v>
      </c>
      <c r="B8">
        <v>730</v>
      </c>
      <c r="C8" t="s">
        <v>12</v>
      </c>
      <c r="D8">
        <v>5</v>
      </c>
      <c r="E8" s="2">
        <f t="shared" si="0"/>
        <v>9125</v>
      </c>
    </row>
    <row r="9" spans="1:5">
      <c r="A9" t="s">
        <v>13</v>
      </c>
      <c r="B9">
        <v>4000</v>
      </c>
      <c r="C9" t="s">
        <v>14</v>
      </c>
      <c r="D9">
        <v>7</v>
      </c>
      <c r="E9" s="2">
        <f t="shared" si="0"/>
        <v>70000</v>
      </c>
    </row>
    <row r="10" spans="1:5">
      <c r="A10" t="s">
        <v>15</v>
      </c>
      <c r="B10">
        <v>1000</v>
      </c>
      <c r="C10" t="s">
        <v>14</v>
      </c>
      <c r="D10">
        <v>7</v>
      </c>
      <c r="E10" s="2">
        <f t="shared" si="0"/>
        <v>17500</v>
      </c>
    </row>
    <row r="11" spans="1:5">
      <c r="A11" t="s">
        <v>16</v>
      </c>
      <c r="B11">
        <v>1000</v>
      </c>
      <c r="C11" t="s">
        <v>14</v>
      </c>
      <c r="D11">
        <v>7</v>
      </c>
      <c r="E11" s="2">
        <f t="shared" si="0"/>
        <v>17500</v>
      </c>
    </row>
    <row r="12" spans="1:5">
      <c r="A12" t="s">
        <v>17</v>
      </c>
      <c r="B12">
        <v>2600</v>
      </c>
      <c r="C12" t="s">
        <v>18</v>
      </c>
      <c r="D12">
        <v>9</v>
      </c>
      <c r="E12" s="2">
        <f t="shared" si="0"/>
        <v>58500</v>
      </c>
    </row>
    <row r="13" spans="1:5">
      <c r="A13" t="s">
        <v>19</v>
      </c>
      <c r="B13">
        <v>1000</v>
      </c>
      <c r="C13" t="s">
        <v>18</v>
      </c>
      <c r="D13">
        <v>8</v>
      </c>
      <c r="E13" s="2">
        <f t="shared" si="0"/>
        <v>20000</v>
      </c>
    </row>
    <row r="14" spans="1:5">
      <c r="A14" t="s">
        <v>20</v>
      </c>
      <c r="B14">
        <v>1000</v>
      </c>
      <c r="C14" t="s">
        <v>18</v>
      </c>
      <c r="D14">
        <v>7</v>
      </c>
      <c r="E14" s="2">
        <f t="shared" si="0"/>
        <v>17500</v>
      </c>
    </row>
    <row r="15" spans="1:5">
      <c r="A15" t="s">
        <v>21</v>
      </c>
      <c r="B15">
        <v>2000</v>
      </c>
      <c r="C15" t="s">
        <v>22</v>
      </c>
      <c r="D15">
        <v>6</v>
      </c>
      <c r="E15" s="2">
        <f t="shared" si="0"/>
        <v>30000</v>
      </c>
    </row>
    <row r="16" spans="1:5">
      <c r="A16" t="s">
        <v>23</v>
      </c>
      <c r="B16">
        <v>3000</v>
      </c>
      <c r="C16" t="s">
        <v>24</v>
      </c>
      <c r="D16">
        <v>7</v>
      </c>
      <c r="E16" s="2">
        <f t="shared" si="0"/>
        <v>52500</v>
      </c>
    </row>
    <row r="17" spans="1:5">
      <c r="A17" t="s">
        <v>30</v>
      </c>
      <c r="B17">
        <v>40</v>
      </c>
      <c r="C17" t="s">
        <v>22</v>
      </c>
      <c r="D17">
        <v>8</v>
      </c>
      <c r="E17" s="2">
        <f t="shared" si="0"/>
        <v>800</v>
      </c>
    </row>
    <row r="18" spans="1:5">
      <c r="A18" t="s">
        <v>25</v>
      </c>
      <c r="B18">
        <v>30</v>
      </c>
      <c r="C18" t="s">
        <v>22</v>
      </c>
      <c r="D18">
        <v>9</v>
      </c>
      <c r="E18" s="2">
        <f t="shared" si="0"/>
        <v>675</v>
      </c>
    </row>
    <row r="19" spans="1:5">
      <c r="A19" t="s">
        <v>26</v>
      </c>
      <c r="B19">
        <v>100</v>
      </c>
      <c r="C19" t="s">
        <v>22</v>
      </c>
      <c r="D19">
        <v>7</v>
      </c>
      <c r="E19" s="2">
        <f t="shared" si="0"/>
        <v>1750</v>
      </c>
    </row>
    <row r="20" spans="1:5">
      <c r="A20" t="s">
        <v>27</v>
      </c>
      <c r="B20">
        <v>110</v>
      </c>
      <c r="C20" t="s">
        <v>22</v>
      </c>
      <c r="D20">
        <v>9</v>
      </c>
      <c r="E20" s="2">
        <f t="shared" si="0"/>
        <v>2475</v>
      </c>
    </row>
    <row r="21" spans="1:5">
      <c r="A21" t="s">
        <v>28</v>
      </c>
      <c r="B21">
        <v>575</v>
      </c>
      <c r="C21" t="s">
        <v>29</v>
      </c>
      <c r="D21">
        <v>8</v>
      </c>
      <c r="E21" s="2">
        <f t="shared" si="0"/>
        <v>11500</v>
      </c>
    </row>
    <row r="22" spans="1:5">
      <c r="A22" t="s">
        <v>31</v>
      </c>
      <c r="B22">
        <v>40</v>
      </c>
      <c r="C22" t="s">
        <v>22</v>
      </c>
      <c r="D22">
        <v>8</v>
      </c>
      <c r="E22" s="2">
        <f t="shared" si="0"/>
        <v>800</v>
      </c>
    </row>
    <row r="23" spans="1:5">
      <c r="A23" t="s">
        <v>32</v>
      </c>
      <c r="B23">
        <v>200</v>
      </c>
      <c r="C23" t="s">
        <v>32</v>
      </c>
      <c r="D23">
        <v>9</v>
      </c>
      <c r="E23" s="2">
        <f t="shared" si="0"/>
        <v>4500</v>
      </c>
    </row>
    <row r="24" spans="1:5">
      <c r="A24" s="7" t="s">
        <v>33</v>
      </c>
      <c r="B24" s="30"/>
      <c r="C24" s="30"/>
      <c r="D24" s="30"/>
      <c r="E24" s="8">
        <f>E5+E6+E7+E8+E9+E10+E11+E12+E13+E14+E15+E16+E17+E18+E19+E20+E21+E22+E23</f>
        <v>909500</v>
      </c>
    </row>
    <row r="26" spans="1:5">
      <c r="A26" s="6" t="s">
        <v>34</v>
      </c>
      <c r="B26" s="31"/>
      <c r="C26" s="31"/>
      <c r="D26" s="31"/>
      <c r="E26" s="32"/>
    </row>
    <row r="27" spans="1:5">
      <c r="A27" t="s">
        <v>35</v>
      </c>
      <c r="B27">
        <v>400</v>
      </c>
      <c r="C27" t="s">
        <v>35</v>
      </c>
      <c r="D27">
        <v>4</v>
      </c>
      <c r="E27" s="2">
        <f>B27*D27*2.5</f>
        <v>4000</v>
      </c>
    </row>
    <row r="28" spans="1:5">
      <c r="A28" t="s">
        <v>36</v>
      </c>
      <c r="B28">
        <v>400</v>
      </c>
      <c r="C28" t="s">
        <v>36</v>
      </c>
      <c r="D28">
        <v>6</v>
      </c>
      <c r="E28" s="2">
        <f t="shared" ref="E28:E43" si="1">B28*D28*2.5</f>
        <v>6000</v>
      </c>
    </row>
    <row r="29" spans="1:5">
      <c r="A29" t="s">
        <v>37</v>
      </c>
      <c r="B29">
        <v>400</v>
      </c>
      <c r="C29" t="s">
        <v>38</v>
      </c>
      <c r="D29">
        <v>5</v>
      </c>
      <c r="E29" s="2">
        <f t="shared" si="1"/>
        <v>5000</v>
      </c>
    </row>
    <row r="30" spans="1:5">
      <c r="A30" t="s">
        <v>39</v>
      </c>
      <c r="B30">
        <v>200</v>
      </c>
      <c r="C30" t="s">
        <v>39</v>
      </c>
      <c r="D30">
        <v>3</v>
      </c>
      <c r="E30" s="2">
        <f t="shared" si="1"/>
        <v>1500</v>
      </c>
    </row>
    <row r="31" spans="1:5">
      <c r="A31" t="s">
        <v>40</v>
      </c>
      <c r="B31">
        <v>400</v>
      </c>
      <c r="C31" t="s">
        <v>38</v>
      </c>
      <c r="D31">
        <v>3</v>
      </c>
      <c r="E31" s="2">
        <f t="shared" si="1"/>
        <v>3000</v>
      </c>
    </row>
    <row r="32" spans="1:5">
      <c r="A32" t="s">
        <v>41</v>
      </c>
      <c r="B32">
        <v>200</v>
      </c>
      <c r="C32" t="s">
        <v>41</v>
      </c>
      <c r="D32">
        <v>11</v>
      </c>
      <c r="E32" s="2">
        <f t="shared" si="1"/>
        <v>5500</v>
      </c>
    </row>
    <row r="33" spans="1:5">
      <c r="A33" t="s">
        <v>42</v>
      </c>
      <c r="B33">
        <v>40</v>
      </c>
      <c r="C33" t="s">
        <v>42</v>
      </c>
      <c r="D33">
        <v>7</v>
      </c>
      <c r="E33" s="2">
        <f t="shared" si="1"/>
        <v>700</v>
      </c>
    </row>
    <row r="34" spans="1:5">
      <c r="A34" t="s">
        <v>43</v>
      </c>
      <c r="B34">
        <v>400</v>
      </c>
      <c r="C34" t="s">
        <v>43</v>
      </c>
      <c r="D34">
        <v>3</v>
      </c>
      <c r="E34" s="2">
        <f t="shared" si="1"/>
        <v>3000</v>
      </c>
    </row>
    <row r="35" spans="1:5">
      <c r="A35" s="9" t="s">
        <v>47</v>
      </c>
      <c r="B35" s="33"/>
      <c r="C35" s="33"/>
      <c r="D35" s="33"/>
      <c r="E35" s="10">
        <f>E27+E28+E29+E30+E31+E32+E33+E34</f>
        <v>28700</v>
      </c>
    </row>
    <row r="37" spans="1:5">
      <c r="A37" s="1" t="s">
        <v>44</v>
      </c>
    </row>
    <row r="38" spans="1:5">
      <c r="A38" t="s">
        <v>45</v>
      </c>
      <c r="B38">
        <v>100</v>
      </c>
      <c r="C38" t="s">
        <v>46</v>
      </c>
      <c r="D38">
        <v>18</v>
      </c>
      <c r="E38" s="2">
        <f>B38*D38*2.5</f>
        <v>4500</v>
      </c>
    </row>
    <row r="39" spans="1:5">
      <c r="A39" t="s">
        <v>48</v>
      </c>
      <c r="B39">
        <v>200</v>
      </c>
      <c r="C39" t="s">
        <v>48</v>
      </c>
      <c r="D39">
        <v>17</v>
      </c>
      <c r="E39" s="2">
        <f t="shared" si="1"/>
        <v>8500</v>
      </c>
    </row>
    <row r="40" spans="1:5">
      <c r="A40" t="s">
        <v>49</v>
      </c>
      <c r="B40">
        <v>100</v>
      </c>
      <c r="C40" t="s">
        <v>49</v>
      </c>
      <c r="D40">
        <v>20</v>
      </c>
      <c r="E40" s="2">
        <f t="shared" si="1"/>
        <v>5000</v>
      </c>
    </row>
    <row r="41" spans="1:5">
      <c r="A41" t="s">
        <v>50</v>
      </c>
      <c r="B41">
        <v>100</v>
      </c>
      <c r="C41" t="s">
        <v>46</v>
      </c>
      <c r="D41">
        <v>16</v>
      </c>
      <c r="E41" s="2">
        <f t="shared" si="1"/>
        <v>4000</v>
      </c>
    </row>
    <row r="42" spans="1:5">
      <c r="A42" t="s">
        <v>51</v>
      </c>
      <c r="B42">
        <v>200</v>
      </c>
      <c r="C42" t="s">
        <v>22</v>
      </c>
      <c r="D42">
        <v>19</v>
      </c>
      <c r="E42" s="2">
        <f t="shared" si="1"/>
        <v>9500</v>
      </c>
    </row>
    <row r="43" spans="1:5">
      <c r="A43" t="s">
        <v>52</v>
      </c>
      <c r="B43">
        <v>150</v>
      </c>
      <c r="C43" t="s">
        <v>22</v>
      </c>
      <c r="D43">
        <v>19</v>
      </c>
      <c r="E43" s="2">
        <f t="shared" si="1"/>
        <v>7125</v>
      </c>
    </row>
    <row r="44" spans="1:5">
      <c r="A44" s="11" t="s">
        <v>53</v>
      </c>
      <c r="B44" s="29"/>
      <c r="C44" s="29"/>
      <c r="D44" s="29"/>
      <c r="E44" s="12">
        <f>E38+E39+E40+E42+E41+E43</f>
        <v>38625</v>
      </c>
    </row>
    <row r="48" spans="1:5" ht="30">
      <c r="A48" s="23" t="s">
        <v>1</v>
      </c>
      <c r="B48" s="23" t="s">
        <v>2</v>
      </c>
      <c r="C48" s="23" t="s">
        <v>3</v>
      </c>
      <c r="D48" s="21" t="s">
        <v>6</v>
      </c>
      <c r="E48" s="22" t="s">
        <v>4</v>
      </c>
    </row>
    <row r="51" spans="1:5">
      <c r="A51" s="13" t="s">
        <v>54</v>
      </c>
      <c r="B51" s="35"/>
      <c r="C51" s="35"/>
      <c r="D51" s="35"/>
      <c r="E51" s="36"/>
    </row>
    <row r="52" spans="1:5">
      <c r="A52" t="s">
        <v>55</v>
      </c>
      <c r="B52">
        <v>600</v>
      </c>
      <c r="C52" t="s">
        <v>55</v>
      </c>
      <c r="D52">
        <v>10</v>
      </c>
      <c r="E52" s="2">
        <f t="shared" ref="E52:E77" si="2">B52*D52*2.5</f>
        <v>15000</v>
      </c>
    </row>
    <row r="53" spans="1:5">
      <c r="A53" s="4" t="s">
        <v>56</v>
      </c>
      <c r="B53">
        <v>500</v>
      </c>
      <c r="C53" t="s">
        <v>56</v>
      </c>
      <c r="D53">
        <v>11</v>
      </c>
      <c r="E53" s="2">
        <f t="shared" si="2"/>
        <v>13750</v>
      </c>
    </row>
    <row r="54" spans="1:5">
      <c r="A54" s="4" t="s">
        <v>57</v>
      </c>
      <c r="B54">
        <v>400</v>
      </c>
      <c r="C54" t="s">
        <v>57</v>
      </c>
      <c r="D54">
        <v>11</v>
      </c>
      <c r="E54" s="2">
        <f t="shared" si="2"/>
        <v>11000</v>
      </c>
    </row>
    <row r="55" spans="1:5">
      <c r="A55" t="s">
        <v>58</v>
      </c>
      <c r="B55">
        <v>350</v>
      </c>
      <c r="C55" t="s">
        <v>95</v>
      </c>
      <c r="D55">
        <v>9</v>
      </c>
      <c r="E55" s="2">
        <f t="shared" si="2"/>
        <v>7875</v>
      </c>
    </row>
    <row r="56" spans="1:5">
      <c r="A56" t="s">
        <v>59</v>
      </c>
      <c r="B56">
        <v>300</v>
      </c>
      <c r="C56" t="s">
        <v>59</v>
      </c>
      <c r="D56">
        <v>12</v>
      </c>
      <c r="E56" s="2">
        <f t="shared" si="2"/>
        <v>9000</v>
      </c>
    </row>
    <row r="57" spans="1:5">
      <c r="A57" t="s">
        <v>60</v>
      </c>
      <c r="B57">
        <v>200</v>
      </c>
      <c r="C57" t="s">
        <v>60</v>
      </c>
      <c r="D57">
        <v>8</v>
      </c>
      <c r="E57" s="2">
        <f t="shared" si="2"/>
        <v>4000</v>
      </c>
    </row>
    <row r="58" spans="1:5">
      <c r="A58" t="s">
        <v>61</v>
      </c>
      <c r="B58">
        <v>200</v>
      </c>
      <c r="C58" t="s">
        <v>61</v>
      </c>
      <c r="D58">
        <v>8</v>
      </c>
      <c r="E58" s="2">
        <f t="shared" si="2"/>
        <v>4000</v>
      </c>
    </row>
    <row r="59" spans="1:5">
      <c r="A59" t="s">
        <v>62</v>
      </c>
      <c r="B59">
        <v>200</v>
      </c>
      <c r="C59" t="s">
        <v>62</v>
      </c>
      <c r="D59">
        <v>6</v>
      </c>
      <c r="E59" s="2">
        <f t="shared" si="2"/>
        <v>3000</v>
      </c>
    </row>
    <row r="60" spans="1:5">
      <c r="A60" t="s">
        <v>63</v>
      </c>
      <c r="B60">
        <v>100</v>
      </c>
      <c r="C60" t="s">
        <v>63</v>
      </c>
      <c r="D60">
        <v>7</v>
      </c>
      <c r="E60" s="2">
        <f t="shared" si="2"/>
        <v>1750</v>
      </c>
    </row>
    <row r="61" spans="1:5">
      <c r="A61" t="s">
        <v>64</v>
      </c>
      <c r="B61">
        <v>250</v>
      </c>
      <c r="C61" t="s">
        <v>22</v>
      </c>
      <c r="D61">
        <v>3</v>
      </c>
      <c r="E61" s="2">
        <f t="shared" si="2"/>
        <v>1875</v>
      </c>
    </row>
    <row r="62" spans="1:5">
      <c r="A62" t="s">
        <v>65</v>
      </c>
      <c r="B62">
        <v>100</v>
      </c>
      <c r="C62" t="s">
        <v>56</v>
      </c>
      <c r="D62">
        <v>4</v>
      </c>
      <c r="E62" s="2">
        <f t="shared" si="2"/>
        <v>1000</v>
      </c>
    </row>
    <row r="63" spans="1:5">
      <c r="A63" t="s">
        <v>66</v>
      </c>
      <c r="B63">
        <v>200</v>
      </c>
      <c r="C63" t="s">
        <v>67</v>
      </c>
      <c r="D63">
        <v>6</v>
      </c>
      <c r="E63" s="2">
        <f t="shared" si="2"/>
        <v>3000</v>
      </c>
    </row>
    <row r="64" spans="1:5">
      <c r="A64" t="s">
        <v>68</v>
      </c>
      <c r="B64">
        <v>200</v>
      </c>
      <c r="C64" t="s">
        <v>69</v>
      </c>
      <c r="D64">
        <v>7</v>
      </c>
      <c r="E64" s="2">
        <f t="shared" si="2"/>
        <v>3500</v>
      </c>
    </row>
    <row r="65" spans="1:5">
      <c r="A65" t="s">
        <v>70</v>
      </c>
      <c r="B65">
        <v>100</v>
      </c>
      <c r="C65" t="s">
        <v>71</v>
      </c>
      <c r="D65">
        <v>6</v>
      </c>
      <c r="E65" s="2">
        <f t="shared" si="2"/>
        <v>1500</v>
      </c>
    </row>
    <row r="66" spans="1:5">
      <c r="A66" t="s">
        <v>72</v>
      </c>
      <c r="B66">
        <v>100</v>
      </c>
      <c r="C66" t="s">
        <v>71</v>
      </c>
      <c r="D66">
        <v>5</v>
      </c>
      <c r="E66" s="2">
        <f t="shared" si="2"/>
        <v>1250</v>
      </c>
    </row>
    <row r="67" spans="1:5">
      <c r="A67" t="s">
        <v>73</v>
      </c>
      <c r="B67">
        <v>200</v>
      </c>
      <c r="C67" t="s">
        <v>73</v>
      </c>
      <c r="D67">
        <v>7</v>
      </c>
      <c r="E67" s="2">
        <f t="shared" si="2"/>
        <v>3500</v>
      </c>
    </row>
    <row r="68" spans="1:5">
      <c r="A68" t="s">
        <v>74</v>
      </c>
      <c r="B68">
        <v>300</v>
      </c>
      <c r="C68" t="s">
        <v>74</v>
      </c>
      <c r="D68">
        <v>8</v>
      </c>
      <c r="E68" s="2">
        <f t="shared" si="2"/>
        <v>6000</v>
      </c>
    </row>
    <row r="69" spans="1:5">
      <c r="A69" t="s">
        <v>75</v>
      </c>
      <c r="B69">
        <v>300</v>
      </c>
      <c r="C69" t="s">
        <v>75</v>
      </c>
      <c r="D69">
        <v>9</v>
      </c>
      <c r="E69" s="2">
        <f t="shared" si="2"/>
        <v>6750</v>
      </c>
    </row>
    <row r="70" spans="1:5">
      <c r="A70" t="s">
        <v>76</v>
      </c>
      <c r="B70">
        <v>500</v>
      </c>
      <c r="C70" t="s">
        <v>22</v>
      </c>
      <c r="D70">
        <v>7</v>
      </c>
      <c r="E70" s="2">
        <f t="shared" si="2"/>
        <v>8750</v>
      </c>
    </row>
    <row r="71" spans="1:5">
      <c r="A71" t="s">
        <v>77</v>
      </c>
      <c r="B71">
        <v>500</v>
      </c>
      <c r="C71" t="s">
        <v>22</v>
      </c>
      <c r="D71">
        <v>7</v>
      </c>
      <c r="E71" s="2">
        <f t="shared" si="2"/>
        <v>8750</v>
      </c>
    </row>
    <row r="72" spans="1:5">
      <c r="A72" t="s">
        <v>78</v>
      </c>
      <c r="B72">
        <v>400</v>
      </c>
      <c r="C72" t="s">
        <v>78</v>
      </c>
      <c r="D72">
        <v>8</v>
      </c>
      <c r="E72" s="2">
        <f t="shared" si="2"/>
        <v>8000</v>
      </c>
    </row>
    <row r="73" spans="1:5">
      <c r="A73" t="s">
        <v>79</v>
      </c>
      <c r="B73">
        <v>400</v>
      </c>
      <c r="C73" t="s">
        <v>79</v>
      </c>
      <c r="D73">
        <v>9</v>
      </c>
      <c r="E73" s="2">
        <f t="shared" si="2"/>
        <v>9000</v>
      </c>
    </row>
    <row r="74" spans="1:5">
      <c r="A74" t="s">
        <v>80</v>
      </c>
      <c r="B74">
        <v>500</v>
      </c>
      <c r="C74" t="s">
        <v>22</v>
      </c>
      <c r="D74">
        <v>9</v>
      </c>
      <c r="E74" s="2">
        <f t="shared" si="2"/>
        <v>11250</v>
      </c>
    </row>
    <row r="75" spans="1:5">
      <c r="A75" t="s">
        <v>92</v>
      </c>
      <c r="B75">
        <v>400</v>
      </c>
      <c r="C75" t="s">
        <v>46</v>
      </c>
      <c r="D75">
        <v>14</v>
      </c>
      <c r="E75" s="2">
        <f t="shared" si="2"/>
        <v>14000</v>
      </c>
    </row>
    <row r="76" spans="1:5">
      <c r="A76" t="s">
        <v>93</v>
      </c>
      <c r="B76">
        <v>400</v>
      </c>
      <c r="C76" t="s">
        <v>93</v>
      </c>
      <c r="D76">
        <v>13</v>
      </c>
      <c r="E76" s="2">
        <f t="shared" si="2"/>
        <v>13000</v>
      </c>
    </row>
    <row r="77" spans="1:5">
      <c r="A77" t="s">
        <v>94</v>
      </c>
      <c r="B77">
        <v>300</v>
      </c>
      <c r="C77" t="s">
        <v>46</v>
      </c>
      <c r="D77">
        <v>34</v>
      </c>
      <c r="E77" s="2">
        <f t="shared" si="2"/>
        <v>25500</v>
      </c>
    </row>
    <row r="78" spans="1:5">
      <c r="A78" s="15" t="s">
        <v>81</v>
      </c>
      <c r="B78" s="37"/>
      <c r="C78" s="37"/>
      <c r="D78" s="37"/>
      <c r="E78" s="14">
        <f>E52+E53+E54+E55+E56+E57+E58+E59+E60+E61+E62+E63+E64+E65+E66+E67+E68+E69+E70+E71+E72+E73+E74+E75+E76+E77</f>
        <v>196000</v>
      </c>
    </row>
    <row r="80" spans="1:5">
      <c r="A80" s="20" t="s">
        <v>82</v>
      </c>
      <c r="B80" s="38"/>
      <c r="C80" s="39"/>
      <c r="D80" s="39"/>
      <c r="E80" s="40"/>
    </row>
    <row r="81" spans="1:5">
      <c r="A81" t="s">
        <v>83</v>
      </c>
      <c r="B81">
        <v>50</v>
      </c>
      <c r="C81" t="s">
        <v>83</v>
      </c>
      <c r="D81">
        <v>41</v>
      </c>
      <c r="E81" s="2">
        <f t="shared" ref="E81:E87" si="3">B81*D81*2.5</f>
        <v>5125</v>
      </c>
    </row>
    <row r="82" spans="1:5">
      <c r="A82" t="s">
        <v>84</v>
      </c>
      <c r="B82">
        <v>35</v>
      </c>
      <c r="C82" t="s">
        <v>84</v>
      </c>
      <c r="D82">
        <v>72</v>
      </c>
      <c r="E82" s="2">
        <f t="shared" si="3"/>
        <v>6300</v>
      </c>
    </row>
    <row r="83" spans="1:5">
      <c r="A83" t="s">
        <v>85</v>
      </c>
      <c r="B83">
        <v>80</v>
      </c>
      <c r="C83" t="s">
        <v>85</v>
      </c>
      <c r="D83">
        <v>14</v>
      </c>
      <c r="E83" s="2">
        <f t="shared" si="3"/>
        <v>2800</v>
      </c>
    </row>
    <row r="84" spans="1:5">
      <c r="A84" t="s">
        <v>86</v>
      </c>
      <c r="B84">
        <v>102</v>
      </c>
      <c r="C84" t="s">
        <v>86</v>
      </c>
      <c r="D84">
        <v>18</v>
      </c>
      <c r="E84" s="2">
        <f t="shared" si="3"/>
        <v>4590</v>
      </c>
    </row>
    <row r="85" spans="1:5">
      <c r="A85" t="s">
        <v>87</v>
      </c>
      <c r="B85">
        <v>87</v>
      </c>
      <c r="C85" t="s">
        <v>87</v>
      </c>
      <c r="D85">
        <v>26</v>
      </c>
      <c r="E85" s="2">
        <f t="shared" si="3"/>
        <v>5655</v>
      </c>
    </row>
    <row r="86" spans="1:5">
      <c r="A86" t="s">
        <v>88</v>
      </c>
      <c r="B86">
        <v>102</v>
      </c>
      <c r="C86" t="s">
        <v>89</v>
      </c>
      <c r="D86">
        <v>16</v>
      </c>
      <c r="E86" s="2">
        <f t="shared" si="3"/>
        <v>4080</v>
      </c>
    </row>
    <row r="87" spans="1:5">
      <c r="A87" t="s">
        <v>90</v>
      </c>
      <c r="B87">
        <v>89</v>
      </c>
      <c r="C87" t="s">
        <v>90</v>
      </c>
      <c r="D87">
        <v>35</v>
      </c>
      <c r="E87" s="2">
        <f t="shared" si="3"/>
        <v>7787.5</v>
      </c>
    </row>
    <row r="88" spans="1:5">
      <c r="A88" s="16" t="s">
        <v>91</v>
      </c>
      <c r="B88" s="34"/>
      <c r="C88" s="34"/>
      <c r="D88" s="34"/>
      <c r="E88" s="17">
        <f>E81+E82+E83+E84+E85+E86+E87</f>
        <v>36337.5</v>
      </c>
    </row>
    <row r="90" spans="1:5">
      <c r="A90" s="19" t="s">
        <v>96</v>
      </c>
      <c r="B90" s="41"/>
      <c r="C90" s="41"/>
      <c r="D90" s="41"/>
      <c r="E90" s="18">
        <f>E24+E35+E44+E78</f>
        <v>1172825</v>
      </c>
    </row>
  </sheetData>
  <mergeCells count="1">
    <mergeCell ref="A1:E1"/>
  </mergeCells>
  <pageMargins left="0.7" right="0.7" top="0.75" bottom="0.75" header="0.3" footer="0.3"/>
  <pageSetup orientation="portrait" r:id="rId1"/>
  <headerFooter>
    <oddHeader>&amp;CEmily Benner 
Team Carolina Union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Souderton Area School District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SASD</dc:creator>
  <cp:lastModifiedBy>SASD</cp:lastModifiedBy>
  <cp:lastPrinted>2009-11-12T17:05:52Z</cp:lastPrinted>
  <dcterms:created xsi:type="dcterms:W3CDTF">2009-11-10T16:10:16Z</dcterms:created>
  <dcterms:modified xsi:type="dcterms:W3CDTF">2009-12-03T20:02:09Z</dcterms:modified>
</cp:coreProperties>
</file>